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1 Cinco porques" sheetId="1" state="visible" r:id="rId3"/>
    <sheet name="F2 Causa-efecto" sheetId="2" state="visible" r:id="rId4"/>
    <sheet name="F3 Plan de accion" sheetId="3" state="visible" r:id="rId5"/>
    <sheet name="F4 Verificacion" sheetId="4" state="visible" r:id="rId6"/>
    <sheet name="F5 Decision de cierre" sheetId="5" state="visible" r:id="rId7"/>
    <sheet name="F6 Tablero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<sst xmlns="http://schemas.openxmlformats.org/spreadsheetml/2006/main" count="174" uniqueCount="143">
  <si>
    <t xml:space="preserve">FORMATO 1 · HOJA DE ANÁLISIS POR CINCO PORQUÉS</t>
  </si>
  <si>
    <t xml:space="preserve">Capítulo 5. Si la columna de evidencia queda vacía en algún nivel, el análisis no está terminado.</t>
  </si>
  <si>
    <t xml:space="preserve">Problema analizado:</t>
  </si>
  <si>
    <t xml:space="preserve">SAC n.º:</t>
  </si>
  <si>
    <t xml:space="preserve">RAMA 1</t>
  </si>
  <si>
    <t xml:space="preserve">N.º</t>
  </si>
  <si>
    <t xml:space="preserve">Pregunta: ¿por qué…?</t>
  </si>
  <si>
    <t xml:space="preserve">Respuesta</t>
  </si>
  <si>
    <t xml:space="preserve">Evidencia que la sostiene</t>
  </si>
  <si>
    <t xml:space="preserve">¿Verificada?</t>
  </si>
  <si>
    <t xml:space="preserve">¿Por qué se usaron instrumentos vencidos?</t>
  </si>
  <si>
    <t xml:space="preserve">Nadie advirtió que la calibración había vencido</t>
  </si>
  <si>
    <t xml:space="preserve">Registro de uso posterior a la fecha de vencimiento</t>
  </si>
  <si>
    <t xml:space="preserve">Sí</t>
  </si>
  <si>
    <t xml:space="preserve">Causa identificada en la rama 1:</t>
  </si>
  <si>
    <t xml:space="preserve">¿Por qué se detuvo aquí?</t>
  </si>
  <si>
    <t xml:space="preserve">RAMA 2</t>
  </si>
  <si>
    <t xml:space="preserve">Si el problema atravesó un control que debía detectarlo, siempre hay al menos dos ramas.</t>
  </si>
  <si>
    <t xml:space="preserve">Causa identificada en la rama 2:</t>
  </si>
  <si>
    <t xml:space="preserve">COMPROBACIÓN</t>
  </si>
  <si>
    <t xml:space="preserve">Lectura inversa realizada (sustituyendo «porque» por «por lo tanto»)</t>
  </si>
  <si>
    <t xml:space="preserve">¿La cadena termina en una característica del proceso y no en una persona?</t>
  </si>
  <si>
    <t xml:space="preserve">Recuerda: se pregunta por qué al proceso, no a quien lo ejecuta. Si la cadena termina en un nombre propio, la primera pregunta estuvo mal formulada.</t>
  </si>
  <si>
    <t xml:space="preserve">FORMATO 2 · DIAGRAMA DE CAUSA-EFECTO</t>
  </si>
  <si>
    <t xml:space="preserve">Capítulo 6. El diagrama enumera sospechas; la columna de estado es la que lo convierte en análisis.</t>
  </si>
  <si>
    <t xml:space="preserve">Categoría</t>
  </si>
  <si>
    <t xml:space="preserve">Hipótesis de causa</t>
  </si>
  <si>
    <t xml:space="preserve">Evidencia revisada</t>
  </si>
  <si>
    <t xml:space="preserve">Estado</t>
  </si>
  <si>
    <t xml:space="preserve">Proceso</t>
  </si>
  <si>
    <t xml:space="preserve">No existe un momento definido de revisión del plan</t>
  </si>
  <si>
    <t xml:space="preserve">Procedimiento vigente: no la contempla</t>
  </si>
  <si>
    <t xml:space="preserve">Confirmada</t>
  </si>
  <si>
    <t xml:space="preserve">Información</t>
  </si>
  <si>
    <t xml:space="preserve">Personas</t>
  </si>
  <si>
    <t xml:space="preserve">Herramientas</t>
  </si>
  <si>
    <t xml:space="preserve">Criterios</t>
  </si>
  <si>
    <t xml:space="preserve">Entorno</t>
  </si>
  <si>
    <t xml:space="preserve">Resumen</t>
  </si>
  <si>
    <t xml:space="preserve">Confirmadas</t>
  </si>
  <si>
    <t xml:space="preserve">Descartadas</t>
  </si>
  <si>
    <t xml:space="preserve">Pendientes</t>
  </si>
  <si>
    <t xml:space="preserve">Si al terminar quedan hipótesis pendientes, el análisis no está cerrado. No se pueden ignorar.</t>
  </si>
  <si>
    <t xml:space="preserve">Si en una categoría no hay una hipótesis razonable, se deja vacía. Rellenar por completitud no aporta nada.</t>
  </si>
  <si>
    <t xml:space="preserve">FORMATO 3 · PLAN DE ACCIÓN CORRECTIVA</t>
  </si>
  <si>
    <t xml:space="preserve">Capítulo 8. Escribe el nivel de la jerarquía junto a cada acción: si todas son 4 y 5, el plan te está avisando.</t>
  </si>
  <si>
    <t xml:space="preserve">CAUSA QUE SE ATACA:</t>
  </si>
  <si>
    <t xml:space="preserve">(Se transcribe arriba y a la vista para forzar la comparación con cada acción)</t>
  </si>
  <si>
    <t xml:space="preserve">CORRECCIÓN INMEDIATA</t>
  </si>
  <si>
    <t xml:space="preserve">Qué se hizo para contener el problema detectado. Resuelve este caso; no evita el siguiente.</t>
  </si>
  <si>
    <t xml:space="preserve">Fecha de fin de la contención:</t>
  </si>
  <si>
    <t xml:space="preserve">Toda contención tiene fecha de fin. Si a los seis meses sigue vigente, no era contención.</t>
  </si>
  <si>
    <t xml:space="preserve">ACCIÓN CORRECTIVA</t>
  </si>
  <si>
    <t xml:space="preserve">Acción</t>
  </si>
  <si>
    <t xml:space="preserve">Nivel jerarquía</t>
  </si>
  <si>
    <t xml:space="preserve">Campo</t>
  </si>
  <si>
    <t xml:space="preserve">Responsable</t>
  </si>
  <si>
    <t xml:space="preserve">Fecha</t>
  </si>
  <si>
    <t xml:space="preserve">Recurso necesario</t>
  </si>
  <si>
    <t xml:space="preserve">Reubicar los productos en zonas separadas e incorporar diferenciación por color</t>
  </si>
  <si>
    <t xml:space="preserve">2</t>
  </si>
  <si>
    <t xml:space="preserve">Diseño</t>
  </si>
  <si>
    <t xml:space="preserve">Jefe de almacén</t>
  </si>
  <si>
    <t xml:space="preserve">30/11</t>
  </si>
  <si>
    <t xml:space="preserve">Señalización</t>
  </si>
  <si>
    <t xml:space="preserve">Si se elige nivel 4 o 5, justifica por qué se descartaron los anteriores:</t>
  </si>
  <si>
    <t xml:space="preserve">COMPROBACIONES ANTES DE APROBAR</t>
  </si>
  <si>
    <t xml:space="preserve">Prueba de derivación: ¿el plan se parece a lo que propondrías leyendo solo la causa?</t>
  </si>
  <si>
    <t xml:space="preserve">Prueba de eliminación: si el plan estuviera ejecutado, ¿la causa seguiría existiendo?</t>
  </si>
  <si>
    <t xml:space="preserve">Prueba de durabilidad: ¿seguirá funcionando dentro de un año?</t>
  </si>
  <si>
    <t xml:space="preserve">¿Qué tarea añade, a quién y cuánto tiempo le cuesta?</t>
  </si>
  <si>
    <t xml:space="preserve">¿Afecta a alguien que no participó en el análisis?</t>
  </si>
  <si>
    <t xml:space="preserve">¿Se puede quitar algún control existente que ya no aporte?</t>
  </si>
  <si>
    <t xml:space="preserve">FORMATO 4 · REGISTRO DE VERIFICACIÓN</t>
  </si>
  <si>
    <t xml:space="preserve">Capítulo 11. La cuarta comprobación es la que decide. Espera a que el proceso haya pasado tres veces por el punto que cambió.</t>
  </si>
  <si>
    <t xml:space="preserve">CAUSA IDENTIFICADA:</t>
  </si>
  <si>
    <t xml:space="preserve">(Relee la causa antes de mirar las acciones)</t>
  </si>
  <si>
    <t xml:space="preserve">Comprobación</t>
  </si>
  <si>
    <t xml:space="preserve">Resultado</t>
  </si>
  <si>
    <t xml:space="preserve">Observaciones</t>
  </si>
  <si>
    <t xml:space="preserve">1. ¿Se ejecutó lo comprometido en el plan aprobado?</t>
  </si>
  <si>
    <t xml:space="preserve">2. ¿Existe evidencia de la ejecución?</t>
  </si>
  <si>
    <t xml:space="preserve">3. ¿Se atendió la causa identificada?</t>
  </si>
  <si>
    <t xml:space="preserve">4. ¿El cambio está operando? (evidencia posterior al cambio)</t>
  </si>
  <si>
    <t xml:space="preserve">«Aún no verificable» es una respuesta legítima. Si no hay rastro suficiente todavía, se dice y se fija nueva fecha.</t>
  </si>
  <si>
    <t xml:space="preserve">Modalidad de la verificación:</t>
  </si>
  <si>
    <t xml:space="preserve">Fecha de la verificación:</t>
  </si>
  <si>
    <t xml:space="preserve">Realizada por:</t>
  </si>
  <si>
    <t xml:space="preserve">No puede ser quien ejecutó la acción.</t>
  </si>
  <si>
    <t xml:space="preserve">Si aplica, nueva fecha de verificación de eficacia:</t>
  </si>
  <si>
    <t xml:space="preserve">FORMATO 5 · DECISIÓN DE CIERRE</t>
  </si>
  <si>
    <t xml:space="preserve">Capítulo 13. Tres desenlaces, no dos. Si no se cierra, hay que decir exactamente qué falta.</t>
  </si>
  <si>
    <t xml:space="preserve">Resultado de las cuatro comprobaciones</t>
  </si>
  <si>
    <t xml:space="preserve">Del formato 4</t>
  </si>
  <si>
    <t xml:space="preserve">DECISIÓN</t>
  </si>
  <si>
    <t xml:space="preserve">Cerrada / Cerrada con seguimiento / No cerrada</t>
  </si>
  <si>
    <t xml:space="preserve">Si no se cierra: qué falta exactamente</t>
  </si>
  <si>
    <t xml:space="preserve">Acción, evidencia o comprobación concreta</t>
  </si>
  <si>
    <t xml:space="preserve">Si es con seguimiento: fecha de verificación</t>
  </si>
  <si>
    <t xml:space="preserve">Sin fecha, es un cierre normal con otra etiqueta</t>
  </si>
  <si>
    <t xml:space="preserve">Si es con seguimiento: responsable</t>
  </si>
  <si>
    <t xml:space="preserve">Comunicado a</t>
  </si>
  <si>
    <t xml:space="preserve">Responsable del área</t>
  </si>
  <si>
    <t xml:space="preserve">Fecha de la comunicación</t>
  </si>
  <si>
    <t xml:space="preserve">Quién decide</t>
  </si>
  <si>
    <t xml:space="preserve">Nombre y cargo</t>
  </si>
  <si>
    <t xml:space="preserve">Si la fila «qué falta» queda vacía, la decisión de no cerrar no se puede sostener ante el área ni ante un auditor externo.</t>
  </si>
  <si>
    <t xml:space="preserve">Reapertura: si el problema vuelve por la misma causa, se reabre esta SAC. Si vuelve por otra causa, se emite una nueva.</t>
  </si>
  <si>
    <t xml:space="preserve">FORMATO 6 · TABLERO DE SEGUIMIENTO</t>
  </si>
  <si>
    <t xml:space="preserve">Capítulo 14. Las columnas de causa agrupada y nivel de jerarquía son las que permiten el diagnóstico.</t>
  </si>
  <si>
    <t xml:space="preserve">N.º SAC</t>
  </si>
  <si>
    <t xml:space="preserve">Origen</t>
  </si>
  <si>
    <t xml:space="preserve">Causa agrupada</t>
  </si>
  <si>
    <t xml:space="preserve">¿Reincidente?</t>
  </si>
  <si>
    <t xml:space="preserve">Fecha emisión</t>
  </si>
  <si>
    <t xml:space="preserve">Fecha compromiso</t>
  </si>
  <si>
    <t xml:space="preserve">Fecha verificación</t>
  </si>
  <si>
    <t xml:space="preserve">Días abierta</t>
  </si>
  <si>
    <t xml:space="preserve">SAC-01</t>
  </si>
  <si>
    <t xml:space="preserve">Auditoría interna</t>
  </si>
  <si>
    <t xml:space="preserve">Almacén</t>
  </si>
  <si>
    <t xml:space="preserve">Inducción sin momento definido</t>
  </si>
  <si>
    <t xml:space="preserve">5 Capacitar</t>
  </si>
  <si>
    <t xml:space="preserve">01/03</t>
  </si>
  <si>
    <t xml:space="preserve">31/03</t>
  </si>
  <si>
    <t xml:space="preserve">30/06</t>
  </si>
  <si>
    <t xml:space="preserve">Cerrada con seguimiento</t>
  </si>
  <si>
    <t xml:space="preserve">DIAGNÓSTICO POR NIVEL DE JERARQUÍA</t>
  </si>
  <si>
    <t xml:space="preserve">1 Eliminar</t>
  </si>
  <si>
    <t xml:space="preserve">2 Sustituir</t>
  </si>
  <si>
    <t xml:space="preserve">3 Barrera</t>
  </si>
  <si>
    <t xml:space="preserve">4 Procedimiento</t>
  </si>
  <si>
    <t xml:space="preserve">% en niveles 4 y 5</t>
  </si>
  <si>
    <t xml:space="preserve">Si supera el 70%, el sistema está produciendo acciones débiles de forma sistemática.</t>
  </si>
  <si>
    <t xml:space="preserve">ANTIGÜEDAD POR TRAMOS</t>
  </si>
  <si>
    <t xml:space="preserve">Menos de 30 días</t>
  </si>
  <si>
    <t xml:space="preserve">De 30 a 90 días</t>
  </si>
  <si>
    <t xml:space="preserve">De 90 a 365 días</t>
  </si>
  <si>
    <t xml:space="preserve">Más de un año</t>
  </si>
  <si>
    <t xml:space="preserve">Mira la distribución, no el promedio. El último tramo se revisa caso por caso.</t>
  </si>
  <si>
    <t xml:space="preserve">REINCIDENCIA</t>
  </si>
  <si>
    <t xml:space="preserve">Hallazgos reincidentes</t>
  </si>
  <si>
    <t xml:space="preserve">Agrupa por causa, no solo por hallazgo: si varios comparten causa, no son varios problemas sino uno.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</si>
</sst>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453D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14453D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6"/>
        <bgColor rgb="FFFFFFFF"/>
      </patternFill>
    </fill>
    <fill>
      <patternFill patternType="solid">
        <fgColor rgb="FF14453D"/>
        <bgColor rgb="FF003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445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0" topLeftCell="A2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38"/>
    <col collapsed="false" customWidth="true" hidden="false" outlineLevel="0" max="4" min="4" style="0" width="40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  <c r="C4" s="4"/>
      <c r="D4" s="4"/>
      <c r="E4" s="4"/>
    </row>
    <row r="5" customFormat="false" ht="15" hidden="false" customHeight="false" outlineLevel="0" collapsed="false">
      <c r="A5" s="3" t="s">
        <v>3</v>
      </c>
      <c r="B5" s="5"/>
    </row>
    <row r="7" customFormat="false" ht="15" hidden="false" customHeight="false" outlineLevel="0" collapsed="false">
      <c r="A7" s="6" t="s">
        <v>4</v>
      </c>
    </row>
    <row r="8" customFormat="false" ht="15" hidden="false" customHeight="false" outlineLevel="0" collapsed="false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</row>
    <row r="9" customFormat="false" ht="15" hidden="false" customHeight="false" outlineLevel="0" collapsed="false">
      <c r="A9" s="8" t="n">
        <v>1</v>
      </c>
      <c r="B9" s="8" t="s">
        <v>10</v>
      </c>
      <c r="C9" s="8" t="s">
        <v>11</v>
      </c>
      <c r="D9" s="8" t="s">
        <v>12</v>
      </c>
      <c r="E9" s="8" t="s">
        <v>13</v>
      </c>
    </row>
    <row r="10" customFormat="false" ht="15" hidden="false" customHeight="false" outlineLevel="0" collapsed="false">
      <c r="A10" s="5"/>
      <c r="B10" s="5"/>
      <c r="C10" s="5"/>
      <c r="D10" s="5"/>
      <c r="E10" s="5"/>
    </row>
    <row r="11" customFormat="false" ht="15" hidden="false" customHeight="false" outlineLevel="0" collapsed="false">
      <c r="A11" s="5"/>
      <c r="B11" s="5"/>
      <c r="C11" s="5"/>
      <c r="D11" s="5"/>
      <c r="E11" s="5"/>
    </row>
    <row r="12" customFormat="false" ht="15" hidden="false" customHeight="false" outlineLevel="0" collapsed="false">
      <c r="A12" s="5"/>
      <c r="B12" s="5"/>
      <c r="C12" s="5"/>
      <c r="D12" s="5"/>
      <c r="E12" s="5"/>
    </row>
    <row r="13" customFormat="false" ht="15" hidden="false" customHeight="false" outlineLevel="0" collapsed="false">
      <c r="A13" s="5"/>
      <c r="B13" s="5"/>
      <c r="C13" s="5"/>
      <c r="D13" s="5"/>
      <c r="E13" s="5"/>
    </row>
    <row r="14" customFormat="false" ht="15" hidden="false" customHeight="false" outlineLevel="0" collapsed="false">
      <c r="A14" s="5"/>
      <c r="B14" s="5"/>
      <c r="C14" s="5"/>
      <c r="D14" s="5"/>
      <c r="E14" s="5"/>
    </row>
    <row r="16" customFormat="false" ht="15" hidden="false" customHeight="false" outlineLevel="0" collapsed="false">
      <c r="A16" s="3" t="s">
        <v>14</v>
      </c>
      <c r="B16" s="5"/>
    </row>
    <row r="17" customFormat="false" ht="15" hidden="false" customHeight="false" outlineLevel="0" collapsed="false">
      <c r="A17" s="3" t="s">
        <v>15</v>
      </c>
      <c r="B17" s="5"/>
    </row>
    <row r="19" customFormat="false" ht="15" hidden="false" customHeight="false" outlineLevel="0" collapsed="false">
      <c r="A19" s="6" t="s">
        <v>16</v>
      </c>
      <c r="B19" s="9" t="s">
        <v>17</v>
      </c>
    </row>
    <row r="20" customFormat="false" ht="15" hidden="false" customHeight="false" outlineLevel="0" collapsed="false">
      <c r="A20" s="7" t="s">
        <v>5</v>
      </c>
      <c r="B20" s="7" t="s">
        <v>6</v>
      </c>
      <c r="C20" s="7" t="s">
        <v>7</v>
      </c>
      <c r="D20" s="7" t="s">
        <v>8</v>
      </c>
      <c r="E20" s="7" t="s">
        <v>9</v>
      </c>
    </row>
    <row r="21" customFormat="false" ht="15" hidden="false" customHeight="false" outlineLevel="0" collapsed="false">
      <c r="A21" s="5"/>
      <c r="B21" s="5"/>
      <c r="C21" s="5"/>
      <c r="D21" s="5"/>
      <c r="E21" s="5"/>
    </row>
    <row r="22" customFormat="false" ht="15" hidden="false" customHeight="false" outlineLevel="0" collapsed="false">
      <c r="A22" s="5"/>
      <c r="B22" s="5"/>
      <c r="C22" s="5"/>
      <c r="D22" s="5"/>
      <c r="E22" s="5"/>
    </row>
    <row r="23" customFormat="false" ht="15" hidden="false" customHeight="false" outlineLevel="0" collapsed="false">
      <c r="A23" s="5"/>
      <c r="B23" s="5"/>
      <c r="C23" s="5"/>
      <c r="D23" s="5"/>
      <c r="E23" s="5"/>
    </row>
    <row r="24" customFormat="false" ht="15" hidden="false" customHeight="false" outlineLevel="0" collapsed="false">
      <c r="A24" s="5"/>
      <c r="B24" s="5"/>
      <c r="C24" s="5"/>
      <c r="D24" s="5"/>
      <c r="E24" s="5"/>
    </row>
    <row r="25" customFormat="false" ht="15" hidden="false" customHeight="false" outlineLevel="0" collapsed="false">
      <c r="A25" s="5"/>
      <c r="B25" s="5"/>
      <c r="C25" s="5"/>
      <c r="D25" s="5"/>
      <c r="E25" s="5"/>
    </row>
    <row r="27" customFormat="false" ht="15" hidden="false" customHeight="false" outlineLevel="0" collapsed="false">
      <c r="A27" s="3" t="s">
        <v>18</v>
      </c>
      <c r="B27" s="5"/>
    </row>
    <row r="28" customFormat="false" ht="15" hidden="false" customHeight="false" outlineLevel="0" collapsed="false">
      <c r="A28" s="3" t="s">
        <v>15</v>
      </c>
      <c r="B28" s="5"/>
    </row>
    <row r="30" customFormat="false" ht="15" hidden="false" customHeight="false" outlineLevel="0" collapsed="false">
      <c r="A30" s="6" t="s">
        <v>19</v>
      </c>
    </row>
    <row r="31" customFormat="false" ht="15" hidden="false" customHeight="false" outlineLevel="0" collapsed="false">
      <c r="A31" s="10" t="s">
        <v>20</v>
      </c>
      <c r="E31" s="5"/>
    </row>
    <row r="32" customFormat="false" ht="15" hidden="false" customHeight="false" outlineLevel="0" collapsed="false">
      <c r="A32" s="10" t="s">
        <v>21</v>
      </c>
      <c r="E32" s="5"/>
    </row>
    <row r="34" customFormat="false" ht="15" hidden="false" customHeight="false" outlineLevel="0" collapsed="false">
      <c r="A34" s="9" t="s">
        <v>22</v>
      </c>
    </row>
  </sheetData>
  <mergeCells count="1">
    <mergeCell ref="B4:E4"/>
  </mergeCells>
  <dataValidations count="4">
    <dataValidation allowBlank="true" error="Elige una opción de la lista." errorStyle="stop" errorTitle="Verificada" operator="between" showDropDown="false" showErrorMessage="true" showInputMessage="false" sqref="E10:E14" type="list">
      <formula1>"Sí,No"</formula1>
      <formula2>0</formula2>
    </dataValidation>
    <dataValidation allowBlank="true" error="Elige una opción de la lista." errorStyle="stop" errorTitle="Verificada" operator="between" showDropDown="false" showErrorMessage="true" showInputMessage="false" sqref="E21:E25" type="list">
      <formula1>"Sí,No"</formula1>
      <formula2>0</formula2>
    </dataValidation>
    <dataValidation allowBlank="true" error="Elige una opción de la lista." errorStyle="stop" errorTitle="Lectura inversa" operator="between" showDropDown="false" showErrorMessage="true" showInputMessage="false" sqref="E31" type="list">
      <formula1>"Sí,No"</formula1>
      <formula2>0</formula2>
    </dataValidation>
    <dataValidation allowBlank="true" error="Elige una opción de la lista." errorStyle="stop" errorTitle="Comprobación" operator="between" showDropDown="false" showErrorMessage="true" showInputMessage="false" sqref="E32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46"/>
    <col collapsed="false" customWidth="true" hidden="false" outlineLevel="0" max="3" min="3" style="0" width="44"/>
    <col collapsed="false" customWidth="true" hidden="false" outlineLevel="0" max="4" min="4" style="0" width="16"/>
  </cols>
  <sheetData>
    <row r="1" customFormat="false" ht="17.35" hidden="false" customHeight="false" outlineLevel="0" collapsed="false">
      <c r="A1" s="1" t="s">
        <v>23</v>
      </c>
    </row>
    <row r="2" customFormat="false" ht="15" hidden="false" customHeight="false" outlineLevel="0" collapsed="false">
      <c r="A2" s="2" t="s">
        <v>24</v>
      </c>
    </row>
    <row r="4" customFormat="false" ht="15" hidden="false" customHeight="false" outlineLevel="0" collapsed="false">
      <c r="A4" s="3" t="s">
        <v>2</v>
      </c>
      <c r="B4" s="5"/>
    </row>
    <row r="6" customFormat="false" ht="15" hidden="false" customHeight="false" outlineLevel="0" collapsed="false">
      <c r="A6" s="7" t="s">
        <v>25</v>
      </c>
      <c r="B6" s="7" t="s">
        <v>26</v>
      </c>
      <c r="C6" s="7" t="s">
        <v>27</v>
      </c>
      <c r="D6" s="7" t="s">
        <v>28</v>
      </c>
    </row>
    <row r="7" customFormat="false" ht="15" hidden="false" customHeight="false" outlineLevel="0" collapsed="false">
      <c r="A7" s="8" t="s">
        <v>29</v>
      </c>
      <c r="B7" s="8" t="s">
        <v>30</v>
      </c>
      <c r="C7" s="8" t="s">
        <v>31</v>
      </c>
      <c r="D7" s="8" t="s">
        <v>32</v>
      </c>
    </row>
    <row r="8" customFormat="false" ht="15" hidden="false" customHeight="false" outlineLevel="0" collapsed="false">
      <c r="A8" s="11" t="s">
        <v>29</v>
      </c>
      <c r="B8" s="5"/>
      <c r="C8" s="5"/>
      <c r="D8" s="5"/>
    </row>
    <row r="9" customFormat="false" ht="15" hidden="false" customHeight="false" outlineLevel="0" collapsed="false">
      <c r="A9" s="11" t="s">
        <v>29</v>
      </c>
      <c r="B9" s="5"/>
      <c r="C9" s="5"/>
      <c r="D9" s="5"/>
    </row>
    <row r="10" customFormat="false" ht="15" hidden="false" customHeight="false" outlineLevel="0" collapsed="false">
      <c r="A10" s="11" t="s">
        <v>29</v>
      </c>
      <c r="B10" s="5"/>
      <c r="C10" s="5"/>
      <c r="D10" s="5"/>
    </row>
    <row r="11" customFormat="false" ht="15" hidden="false" customHeight="false" outlineLevel="0" collapsed="false">
      <c r="A11" s="11" t="s">
        <v>33</v>
      </c>
      <c r="B11" s="5"/>
      <c r="C11" s="5"/>
      <c r="D11" s="5"/>
    </row>
    <row r="12" customFormat="false" ht="15" hidden="false" customHeight="false" outlineLevel="0" collapsed="false">
      <c r="A12" s="11" t="s">
        <v>33</v>
      </c>
      <c r="B12" s="5"/>
      <c r="C12" s="5"/>
      <c r="D12" s="5"/>
    </row>
    <row r="13" customFormat="false" ht="15" hidden="false" customHeight="false" outlineLevel="0" collapsed="false">
      <c r="A13" s="11" t="s">
        <v>33</v>
      </c>
      <c r="B13" s="5"/>
      <c r="C13" s="5"/>
      <c r="D13" s="5"/>
    </row>
    <row r="14" customFormat="false" ht="15" hidden="false" customHeight="false" outlineLevel="0" collapsed="false">
      <c r="A14" s="11" t="s">
        <v>34</v>
      </c>
      <c r="B14" s="5"/>
      <c r="C14" s="5"/>
      <c r="D14" s="5"/>
    </row>
    <row r="15" customFormat="false" ht="15" hidden="false" customHeight="false" outlineLevel="0" collapsed="false">
      <c r="A15" s="11" t="s">
        <v>34</v>
      </c>
      <c r="B15" s="5"/>
      <c r="C15" s="5"/>
      <c r="D15" s="5"/>
    </row>
    <row r="16" customFormat="false" ht="15" hidden="false" customHeight="false" outlineLevel="0" collapsed="false">
      <c r="A16" s="11" t="s">
        <v>34</v>
      </c>
      <c r="B16" s="5"/>
      <c r="C16" s="5"/>
      <c r="D16" s="5"/>
    </row>
    <row r="17" customFormat="false" ht="15" hidden="false" customHeight="false" outlineLevel="0" collapsed="false">
      <c r="A17" s="11" t="s">
        <v>35</v>
      </c>
      <c r="B17" s="5"/>
      <c r="C17" s="5"/>
      <c r="D17" s="5"/>
    </row>
    <row r="18" customFormat="false" ht="15" hidden="false" customHeight="false" outlineLevel="0" collapsed="false">
      <c r="A18" s="11" t="s">
        <v>35</v>
      </c>
      <c r="B18" s="5"/>
      <c r="C18" s="5"/>
      <c r="D18" s="5"/>
    </row>
    <row r="19" customFormat="false" ht="15" hidden="false" customHeight="false" outlineLevel="0" collapsed="false">
      <c r="A19" s="11" t="s">
        <v>35</v>
      </c>
      <c r="B19" s="5"/>
      <c r="C19" s="5"/>
      <c r="D19" s="5"/>
    </row>
    <row r="20" customFormat="false" ht="15" hidden="false" customHeight="false" outlineLevel="0" collapsed="false">
      <c r="A20" s="11" t="s">
        <v>36</v>
      </c>
      <c r="B20" s="5"/>
      <c r="C20" s="5"/>
      <c r="D20" s="5"/>
    </row>
    <row r="21" customFormat="false" ht="15" hidden="false" customHeight="false" outlineLevel="0" collapsed="false">
      <c r="A21" s="11" t="s">
        <v>36</v>
      </c>
      <c r="B21" s="5"/>
      <c r="C21" s="5"/>
      <c r="D21" s="5"/>
    </row>
    <row r="22" customFormat="false" ht="15" hidden="false" customHeight="false" outlineLevel="0" collapsed="false">
      <c r="A22" s="11" t="s">
        <v>36</v>
      </c>
      <c r="B22" s="5"/>
      <c r="C22" s="5"/>
      <c r="D22" s="5"/>
    </row>
    <row r="23" customFormat="false" ht="15" hidden="false" customHeight="false" outlineLevel="0" collapsed="false">
      <c r="A23" s="11" t="s">
        <v>37</v>
      </c>
      <c r="B23" s="5"/>
      <c r="C23" s="5"/>
      <c r="D23" s="5"/>
    </row>
    <row r="24" customFormat="false" ht="15" hidden="false" customHeight="false" outlineLevel="0" collapsed="false">
      <c r="A24" s="11" t="s">
        <v>37</v>
      </c>
      <c r="B24" s="5"/>
      <c r="C24" s="5"/>
      <c r="D24" s="5"/>
    </row>
    <row r="25" customFormat="false" ht="15" hidden="false" customHeight="false" outlineLevel="0" collapsed="false">
      <c r="A25" s="11" t="s">
        <v>37</v>
      </c>
      <c r="B25" s="5"/>
      <c r="C25" s="5"/>
      <c r="D25" s="5"/>
    </row>
    <row r="27" customFormat="false" ht="15" hidden="false" customHeight="false" outlineLevel="0" collapsed="false">
      <c r="A27" s="3" t="s">
        <v>38</v>
      </c>
    </row>
    <row r="28" customFormat="false" ht="15" hidden="false" customHeight="false" outlineLevel="0" collapsed="false">
      <c r="A28" s="10" t="s">
        <v>39</v>
      </c>
      <c r="B28" s="10" t="n">
        <f aca="false">COUNTIF($D$9:$D$25,A28)</f>
        <v>0</v>
      </c>
    </row>
    <row r="29" customFormat="false" ht="15" hidden="false" customHeight="false" outlineLevel="0" collapsed="false">
      <c r="A29" s="10" t="s">
        <v>40</v>
      </c>
      <c r="B29" s="10" t="n">
        <f aca="false">COUNTIF($D$9:$D$25,A29)</f>
        <v>0</v>
      </c>
    </row>
    <row r="30" customFormat="false" ht="15" hidden="false" customHeight="false" outlineLevel="0" collapsed="false">
      <c r="A30" s="10" t="s">
        <v>41</v>
      </c>
      <c r="B30" s="10" t="n">
        <f aca="false">COUNTIF($D$9:$D$25,A30)</f>
        <v>0</v>
      </c>
    </row>
    <row r="32" customFormat="false" ht="15" hidden="false" customHeight="false" outlineLevel="0" collapsed="false">
      <c r="A32" s="9" t="s">
        <v>42</v>
      </c>
    </row>
    <row r="33" customFormat="false" ht="15" hidden="false" customHeight="false" outlineLevel="0" collapsed="false">
      <c r="A33" s="9" t="s">
        <v>43</v>
      </c>
    </row>
  </sheetData>
  <dataValidations count="1">
    <dataValidation allowBlank="true" error="Elige una opción de la lista." errorStyle="stop" errorTitle="Estado" operator="between" showDropDown="false" showErrorMessage="true" showInputMessage="false" sqref="D9:D25" type="list">
      <formula1>"Confirmada,Descartada,Pendiente"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3" topLeftCell="A1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3" min="2" style="0" width="16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22"/>
  </cols>
  <sheetData>
    <row r="1" customFormat="false" ht="17.35" hidden="false" customHeight="false" outlineLevel="0" collapsed="false">
      <c r="A1" s="1" t="s">
        <v>44</v>
      </c>
    </row>
    <row r="2" customFormat="false" ht="15" hidden="false" customHeight="false" outlineLevel="0" collapsed="false">
      <c r="A2" s="2" t="s">
        <v>45</v>
      </c>
    </row>
    <row r="4" customFormat="false" ht="15" hidden="false" customHeight="false" outlineLevel="0" collapsed="false">
      <c r="A4" s="3" t="s">
        <v>3</v>
      </c>
      <c r="B4" s="5"/>
    </row>
    <row r="5" customFormat="false" ht="15" hidden="false" customHeight="false" outlineLevel="0" collapsed="false">
      <c r="A5" s="3" t="s">
        <v>46</v>
      </c>
      <c r="B5" s="4"/>
      <c r="C5" s="4"/>
      <c r="D5" s="4"/>
      <c r="E5" s="4"/>
      <c r="F5" s="4"/>
    </row>
    <row r="6" customFormat="false" ht="15" hidden="false" customHeight="false" outlineLevel="0" collapsed="false">
      <c r="A6" s="9" t="s">
        <v>47</v>
      </c>
    </row>
    <row r="8" customFormat="false" ht="15" hidden="false" customHeight="false" outlineLevel="0" collapsed="false">
      <c r="A8" s="6" t="s">
        <v>48</v>
      </c>
      <c r="B8" s="9" t="s">
        <v>49</v>
      </c>
    </row>
    <row r="9" customFormat="false" ht="15" hidden="false" customHeight="false" outlineLevel="0" collapsed="false">
      <c r="A9" s="5"/>
      <c r="B9" s="5"/>
      <c r="C9" s="5"/>
      <c r="D9" s="5"/>
      <c r="E9" s="5"/>
      <c r="F9" s="5"/>
    </row>
    <row r="10" customFormat="false" ht="15" hidden="false" customHeight="false" outlineLevel="0" collapsed="false">
      <c r="A10" s="3" t="s">
        <v>50</v>
      </c>
      <c r="B10" s="5"/>
      <c r="C10" s="9" t="s">
        <v>51</v>
      </c>
    </row>
    <row r="12" customFormat="false" ht="15" hidden="false" customHeight="false" outlineLevel="0" collapsed="false">
      <c r="A12" s="6" t="s">
        <v>52</v>
      </c>
    </row>
    <row r="13" customFormat="false" ht="15" hidden="false" customHeight="false" outlineLevel="0" collapsed="false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</row>
    <row r="14" customFormat="false" ht="22.35" hidden="false" customHeight="false" outlineLevel="0" collapsed="false">
      <c r="A14" s="8" t="s">
        <v>59</v>
      </c>
      <c r="B14" s="8" t="s">
        <v>60</v>
      </c>
      <c r="C14" s="8" t="s">
        <v>61</v>
      </c>
      <c r="D14" s="8" t="s">
        <v>62</v>
      </c>
      <c r="E14" s="8" t="s">
        <v>63</v>
      </c>
      <c r="F14" s="8" t="s">
        <v>64</v>
      </c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</row>
    <row r="26" customFormat="false" ht="15" hidden="false" customHeight="false" outlineLevel="0" collapsed="false">
      <c r="A26" s="3" t="s">
        <v>65</v>
      </c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</row>
    <row r="29" customFormat="false" ht="15" hidden="false" customHeight="false" outlineLevel="0" collapsed="false">
      <c r="A29" s="6" t="s">
        <v>66</v>
      </c>
    </row>
    <row r="30" customFormat="false" ht="15" hidden="false" customHeight="false" outlineLevel="0" collapsed="false">
      <c r="A30" s="10" t="s">
        <v>67</v>
      </c>
      <c r="F30" s="5"/>
    </row>
    <row r="31" customFormat="false" ht="15" hidden="false" customHeight="false" outlineLevel="0" collapsed="false">
      <c r="A31" s="10" t="s">
        <v>68</v>
      </c>
      <c r="F31" s="5"/>
    </row>
    <row r="32" customFormat="false" ht="15" hidden="false" customHeight="false" outlineLevel="0" collapsed="false">
      <c r="A32" s="10" t="s">
        <v>69</v>
      </c>
      <c r="F32" s="5"/>
    </row>
    <row r="33" customFormat="false" ht="15" hidden="false" customHeight="false" outlineLevel="0" collapsed="false">
      <c r="A33" s="10" t="s">
        <v>70</v>
      </c>
      <c r="F33" s="5"/>
    </row>
    <row r="34" customFormat="false" ht="15" hidden="false" customHeight="false" outlineLevel="0" collapsed="false">
      <c r="A34" s="10" t="s">
        <v>71</v>
      </c>
      <c r="F34" s="5"/>
    </row>
    <row r="35" customFormat="false" ht="15" hidden="false" customHeight="false" outlineLevel="0" collapsed="false">
      <c r="A35" s="10" t="s">
        <v>72</v>
      </c>
      <c r="F35" s="5"/>
    </row>
  </sheetData>
  <mergeCells count="1">
    <mergeCell ref="B5:F5"/>
  </mergeCells>
  <dataValidations count="2">
    <dataValidation allowBlank="true" error="Elige una opción de la lista." errorStyle="stop" errorTitle="Nivel" operator="between" showDropDown="false" showErrorMessage="true" showInputMessage="false" sqref="B15:B24" type="list">
      <formula1>"1 Eliminar,2 Sustituir,3 Barrera,4 Procedimiento,5 Capacitar"</formula1>
      <formula2>0</formula2>
    </dataValidation>
    <dataValidation allowBlank="true" error="Elige una opción de la lista." errorStyle="stop" errorTitle="Campo" operator="between" showDropDown="false" showErrorMessage="true" showInputMessage="false" sqref="C15:C24" type="list">
      <formula1>"Proceso,Control,Diseño,Competencia"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40"/>
    <col collapsed="false" customWidth="true" hidden="false" outlineLevel="0" max="3" min="3" style="0" width="20"/>
    <col collapsed="false" customWidth="true" hidden="false" outlineLevel="0" max="4" min="4" style="0" width="38"/>
  </cols>
  <sheetData>
    <row r="1" customFormat="false" ht="17.35" hidden="false" customHeight="false" outlineLevel="0" collapsed="false">
      <c r="A1" s="1" t="s">
        <v>73</v>
      </c>
    </row>
    <row r="2" customFormat="false" ht="15" hidden="false" customHeight="false" outlineLevel="0" collapsed="false">
      <c r="A2" s="2" t="s">
        <v>74</v>
      </c>
    </row>
    <row r="4" customFormat="false" ht="15" hidden="false" customHeight="false" outlineLevel="0" collapsed="false">
      <c r="A4" s="3" t="s">
        <v>3</v>
      </c>
      <c r="B4" s="5"/>
    </row>
    <row r="5" customFormat="false" ht="15" hidden="false" customHeight="false" outlineLevel="0" collapsed="false">
      <c r="A5" s="3" t="s">
        <v>75</v>
      </c>
      <c r="B5" s="4"/>
      <c r="C5" s="4"/>
      <c r="D5" s="4"/>
    </row>
    <row r="6" customFormat="false" ht="15" hidden="false" customHeight="false" outlineLevel="0" collapsed="false">
      <c r="A6" s="9" t="s">
        <v>76</v>
      </c>
    </row>
    <row r="8" customFormat="false" ht="15" hidden="false" customHeight="false" outlineLevel="0" collapsed="false">
      <c r="A8" s="7" t="s">
        <v>77</v>
      </c>
      <c r="B8" s="7" t="s">
        <v>27</v>
      </c>
      <c r="C8" s="7" t="s">
        <v>78</v>
      </c>
      <c r="D8" s="7" t="s">
        <v>79</v>
      </c>
    </row>
    <row r="9" customFormat="false" ht="15" hidden="false" customHeight="false" outlineLevel="0" collapsed="false">
      <c r="A9" s="12" t="s">
        <v>80</v>
      </c>
      <c r="B9" s="5"/>
      <c r="C9" s="5"/>
      <c r="D9" s="5"/>
    </row>
    <row r="10" customFormat="false" ht="15" hidden="false" customHeight="false" outlineLevel="0" collapsed="false">
      <c r="A10" s="12" t="s">
        <v>81</v>
      </c>
      <c r="B10" s="5"/>
      <c r="C10" s="5"/>
      <c r="D10" s="5"/>
    </row>
    <row r="11" customFormat="false" ht="15" hidden="false" customHeight="false" outlineLevel="0" collapsed="false">
      <c r="A11" s="12" t="s">
        <v>82</v>
      </c>
      <c r="B11" s="5"/>
      <c r="C11" s="5"/>
      <c r="D11" s="5"/>
    </row>
    <row r="12" customFormat="false" ht="15" hidden="false" customHeight="false" outlineLevel="0" collapsed="false">
      <c r="A12" s="12" t="s">
        <v>83</v>
      </c>
      <c r="B12" s="5"/>
      <c r="C12" s="5"/>
      <c r="D12" s="5"/>
    </row>
    <row r="14" customFormat="false" ht="15" hidden="false" customHeight="false" outlineLevel="0" collapsed="false">
      <c r="A14" s="9" t="s">
        <v>84</v>
      </c>
    </row>
    <row r="16" customFormat="false" ht="15" hidden="false" customHeight="false" outlineLevel="0" collapsed="false">
      <c r="A16" s="3" t="s">
        <v>85</v>
      </c>
      <c r="B16" s="5"/>
    </row>
    <row r="17" customFormat="false" ht="15" hidden="false" customHeight="false" outlineLevel="0" collapsed="false">
      <c r="A17" s="3" t="s">
        <v>86</v>
      </c>
      <c r="B17" s="5"/>
    </row>
    <row r="18" customFormat="false" ht="15" hidden="false" customHeight="false" outlineLevel="0" collapsed="false">
      <c r="A18" s="3" t="s">
        <v>87</v>
      </c>
      <c r="B18" s="5"/>
      <c r="C18" s="9" t="s">
        <v>88</v>
      </c>
    </row>
    <row r="19" customFormat="false" ht="15" hidden="false" customHeight="false" outlineLevel="0" collapsed="false">
      <c r="A19" s="3" t="s">
        <v>89</v>
      </c>
      <c r="B19" s="5"/>
    </row>
  </sheetData>
  <mergeCells count="1">
    <mergeCell ref="B5:D5"/>
  </mergeCells>
  <dataValidations count="3">
    <dataValidation allowBlank="true" error="Elige una opción de la lista." errorStyle="stop" errorTitle="Resultado" operator="between" showDropDown="false" showErrorMessage="true" showInputMessage="false" sqref="C9:C11" type="list">
      <formula1>"Sí,Parcial,No"</formula1>
      <formula2>0</formula2>
    </dataValidation>
    <dataValidation allowBlank="true" error="Elige una opción de la lista." errorStyle="stop" errorTitle="Resultado" operator="between" showDropDown="false" showErrorMessage="true" showInputMessage="false" sqref="C12" type="list">
      <formula1>"Sí,No,Aún no verificable"</formula1>
      <formula2>0</formula2>
    </dataValidation>
    <dataValidation allowBlank="true" error="Elige una opción de la lista." errorStyle="stop" errorTitle="Modalidad" operator="between" showDropDown="false" showErrorMessage="true" showInputMessage="false" sqref="B16" type="list">
      <formula1>"Documental,En el terreno,Ambas"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34"/>
    <col collapsed="false" customWidth="true" hidden="false" outlineLevel="0" max="3" min="3" style="0" width="30"/>
    <col collapsed="false" customWidth="true" hidden="false" outlineLevel="0" max="4" min="4" style="0" width="46"/>
  </cols>
  <sheetData>
    <row r="1" customFormat="false" ht="17.35" hidden="false" customHeight="false" outlineLevel="0" collapsed="false">
      <c r="A1" s="1" t="s">
        <v>90</v>
      </c>
    </row>
    <row r="2" customFormat="false" ht="15" hidden="false" customHeight="false" outlineLevel="0" collapsed="false">
      <c r="A2" s="2" t="s">
        <v>91</v>
      </c>
    </row>
    <row r="4" customFormat="false" ht="15" hidden="false" customHeight="false" outlineLevel="0" collapsed="false">
      <c r="A4" s="3" t="s">
        <v>3</v>
      </c>
      <c r="B4" s="5"/>
    </row>
    <row r="6" customFormat="false" ht="15" hidden="false" customHeight="false" outlineLevel="0" collapsed="false">
      <c r="A6" s="13" t="s">
        <v>92</v>
      </c>
      <c r="B6" s="4"/>
      <c r="C6" s="4"/>
      <c r="D6" s="9" t="s">
        <v>93</v>
      </c>
    </row>
    <row r="7" customFormat="false" ht="15" hidden="false" customHeight="false" outlineLevel="0" collapsed="false">
      <c r="A7" s="13" t="s">
        <v>94</v>
      </c>
      <c r="B7" s="4"/>
      <c r="C7" s="4"/>
      <c r="D7" s="9" t="s">
        <v>95</v>
      </c>
    </row>
    <row r="8" customFormat="false" ht="15" hidden="false" customHeight="false" outlineLevel="0" collapsed="false">
      <c r="A8" s="13" t="s">
        <v>96</v>
      </c>
      <c r="B8" s="4"/>
      <c r="C8" s="4"/>
      <c r="D8" s="9" t="s">
        <v>97</v>
      </c>
    </row>
    <row r="9" customFormat="false" ht="15" hidden="false" customHeight="false" outlineLevel="0" collapsed="false">
      <c r="A9" s="13" t="s">
        <v>98</v>
      </c>
      <c r="B9" s="4"/>
      <c r="C9" s="4"/>
      <c r="D9" s="9" t="s">
        <v>99</v>
      </c>
    </row>
    <row r="10" customFormat="false" ht="15" hidden="false" customHeight="false" outlineLevel="0" collapsed="false">
      <c r="A10" s="13" t="s">
        <v>100</v>
      </c>
      <c r="B10" s="4"/>
      <c r="C10" s="4"/>
      <c r="D10" s="9"/>
    </row>
    <row r="11" customFormat="false" ht="15" hidden="false" customHeight="false" outlineLevel="0" collapsed="false">
      <c r="A11" s="13" t="s">
        <v>101</v>
      </c>
      <c r="B11" s="4"/>
      <c r="C11" s="4"/>
      <c r="D11" s="9" t="s">
        <v>102</v>
      </c>
    </row>
    <row r="12" customFormat="false" ht="15" hidden="false" customHeight="false" outlineLevel="0" collapsed="false">
      <c r="A12" s="13" t="s">
        <v>103</v>
      </c>
      <c r="B12" s="4"/>
      <c r="C12" s="4"/>
      <c r="D12" s="9"/>
    </row>
    <row r="13" customFormat="false" ht="15" hidden="false" customHeight="false" outlineLevel="0" collapsed="false">
      <c r="A13" s="13" t="s">
        <v>104</v>
      </c>
      <c r="B13" s="4"/>
      <c r="C13" s="4"/>
      <c r="D13" s="9" t="s">
        <v>105</v>
      </c>
    </row>
    <row r="16" customFormat="false" ht="15" hidden="false" customHeight="false" outlineLevel="0" collapsed="false">
      <c r="A16" s="9" t="s">
        <v>106</v>
      </c>
    </row>
    <row r="17" customFormat="false" ht="15" hidden="false" customHeight="false" outlineLevel="0" collapsed="false">
      <c r="A17" s="9" t="s">
        <v>107</v>
      </c>
    </row>
  </sheetData>
  <mergeCells count="8">
    <mergeCell ref="B6:C6"/>
    <mergeCell ref="B7:C7"/>
    <mergeCell ref="B8:C8"/>
    <mergeCell ref="B9:C9"/>
    <mergeCell ref="B10:C10"/>
    <mergeCell ref="B11:C11"/>
    <mergeCell ref="B12:C12"/>
    <mergeCell ref="B13:C13"/>
  </mergeCells>
  <dataValidations count="1">
    <dataValidation allowBlank="true" error="Elige una opción de la lista." errorStyle="stop" errorTitle="Decisión" operator="between" showDropDown="false" showErrorMessage="true" showInputMessage="false" sqref="B7" type="list">
      <formula1>"Cerrada,Cerrada con seguimiento,No cerrada"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38"/>
    <col collapsed="false" customWidth="true" hidden="false" outlineLevel="0" max="5" min="5" style="0" width="18"/>
    <col collapsed="false" customWidth="true" hidden="false" outlineLevel="0" max="7" min="6" style="0" width="14"/>
    <col collapsed="false" customWidth="true" hidden="false" outlineLevel="0" max="9" min="8" style="0" width="16"/>
    <col collapsed="false" customWidth="true" hidden="false" outlineLevel="0" max="10" min="10" style="0" width="24"/>
    <col collapsed="false" customWidth="true" hidden="false" outlineLevel="0" max="11" min="11" style="0" width="14"/>
    <col collapsed="false" customWidth="true" hidden="false" outlineLevel="0" max="12" min="12" style="0" width="22"/>
  </cols>
  <sheetData>
    <row r="1" customFormat="false" ht="17.35" hidden="false" customHeight="false" outlineLevel="0" collapsed="false">
      <c r="A1" s="1" t="s">
        <v>108</v>
      </c>
    </row>
    <row r="2" customFormat="false" ht="15" hidden="false" customHeight="false" outlineLevel="0" collapsed="false">
      <c r="A2" s="2" t="s">
        <v>109</v>
      </c>
    </row>
    <row r="4" customFormat="false" ht="23.85" hidden="false" customHeight="false" outlineLevel="0" collapsed="false">
      <c r="A4" s="7" t="s">
        <v>110</v>
      </c>
      <c r="B4" s="7" t="s">
        <v>111</v>
      </c>
      <c r="C4" s="7" t="s">
        <v>29</v>
      </c>
      <c r="D4" s="7" t="s">
        <v>112</v>
      </c>
      <c r="E4" s="7" t="s">
        <v>54</v>
      </c>
      <c r="F4" s="7" t="s">
        <v>113</v>
      </c>
      <c r="G4" s="7" t="s">
        <v>114</v>
      </c>
      <c r="H4" s="7" t="s">
        <v>115</v>
      </c>
      <c r="I4" s="7" t="s">
        <v>116</v>
      </c>
      <c r="J4" s="7" t="s">
        <v>28</v>
      </c>
      <c r="K4" s="7" t="s">
        <v>117</v>
      </c>
      <c r="L4" s="7" t="s">
        <v>56</v>
      </c>
    </row>
    <row r="5" customFormat="false" ht="15" hidden="false" customHeight="false" outlineLevel="0" collapsed="false">
      <c r="A5" s="8" t="s">
        <v>118</v>
      </c>
      <c r="B5" s="8" t="s">
        <v>119</v>
      </c>
      <c r="C5" s="8" t="s">
        <v>120</v>
      </c>
      <c r="D5" s="8" t="s">
        <v>121</v>
      </c>
      <c r="E5" s="8" t="s">
        <v>122</v>
      </c>
      <c r="F5" s="8" t="s">
        <v>13</v>
      </c>
      <c r="G5" s="8" t="s">
        <v>123</v>
      </c>
      <c r="H5" s="8" t="s">
        <v>124</v>
      </c>
      <c r="I5" s="8" t="s">
        <v>125</v>
      </c>
      <c r="J5" s="8" t="s">
        <v>126</v>
      </c>
      <c r="K5" s="8"/>
      <c r="L5" s="8" t="s">
        <v>62</v>
      </c>
    </row>
    <row r="6" customFormat="false" ht="15" hidden="false" customHeight="fals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14" t="str">
        <f aca="true">IF(G6="","",IF(J6="Cerrada",H6-G6,TODAY()-G6))</f>
        <v/>
      </c>
      <c r="L6" s="5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14" t="str">
        <f aca="true">IF(G7="","",IF(J7="Cerrada",H7-G7,TODAY()-G7))</f>
        <v/>
      </c>
      <c r="L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14" t="str">
        <f aca="true">IF(G8="","",IF(J8="Cerrada",H8-G8,TODAY()-G8))</f>
        <v/>
      </c>
      <c r="L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14" t="str">
        <f aca="true">IF(G9="","",IF(J9="Cerrada",H9-G9,TODAY()-G9))</f>
        <v/>
      </c>
      <c r="L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14" t="str">
        <f aca="true">IF(G10="","",IF(J10="Cerrada",H10-G10,TODAY()-G10))</f>
        <v/>
      </c>
      <c r="L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14" t="str">
        <f aca="true">IF(G11="","",IF(J11="Cerrada",H11-G11,TODAY()-G11))</f>
        <v/>
      </c>
      <c r="L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14" t="str">
        <f aca="true">IF(G12="","",IF(J12="Cerrada",H12-G12,TODAY()-G12))</f>
        <v/>
      </c>
      <c r="L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14" t="str">
        <f aca="true">IF(G13="","",IF(J13="Cerrada",H13-G13,TODAY()-G13))</f>
        <v/>
      </c>
      <c r="L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14" t="str">
        <f aca="true">IF(G14="","",IF(J14="Cerrada",H14-G14,TODAY()-G14))</f>
        <v/>
      </c>
      <c r="L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14" t="str">
        <f aca="true">IF(G15="","",IF(J15="Cerrada",H15-G15,TODAY()-G15))</f>
        <v/>
      </c>
      <c r="L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14" t="str">
        <f aca="true">IF(G16="","",IF(J16="Cerrada",H16-G16,TODAY()-G16))</f>
        <v/>
      </c>
      <c r="L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14" t="str">
        <f aca="true">IF(G17="","",IF(J17="Cerrada",H17-G17,TODAY()-G17))</f>
        <v/>
      </c>
      <c r="L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14" t="str">
        <f aca="true">IF(G18="","",IF(J18="Cerrada",H18-G18,TODAY()-G18))</f>
        <v/>
      </c>
      <c r="L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14" t="str">
        <f aca="true">IF(G19="","",IF(J19="Cerrada",H19-G19,TODAY()-G19))</f>
        <v/>
      </c>
      <c r="L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14" t="str">
        <f aca="true">IF(G20="","",IF(J20="Cerrada",H20-G20,TODAY()-G20))</f>
        <v/>
      </c>
      <c r="L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14" t="str">
        <f aca="true">IF(G21="","",IF(J21="Cerrada",H21-G21,TODAY()-G21))</f>
        <v/>
      </c>
      <c r="L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14" t="str">
        <f aca="true">IF(G22="","",IF(J22="Cerrada",H22-G22,TODAY()-G22))</f>
        <v/>
      </c>
      <c r="L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14" t="str">
        <f aca="true">IF(G23="","",IF(J23="Cerrada",H23-G23,TODAY()-G23))</f>
        <v/>
      </c>
      <c r="L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14" t="str">
        <f aca="true">IF(G24="","",IF(J24="Cerrada",H24-G24,TODAY()-G24))</f>
        <v/>
      </c>
      <c r="L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14" t="str">
        <f aca="true">IF(G25="","",IF(J25="Cerrada",H25-G25,TODAY()-G25))</f>
        <v/>
      </c>
      <c r="L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14" t="str">
        <f aca="true">IF(G26="","",IF(J26="Cerrada",H26-G26,TODAY()-G26))</f>
        <v/>
      </c>
      <c r="L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14" t="str">
        <f aca="true">IF(G27="","",IF(J27="Cerrada",H27-G27,TODAY()-G27))</f>
        <v/>
      </c>
      <c r="L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14" t="str">
        <f aca="true">IF(G28="","",IF(J28="Cerrada",H28-G28,TODAY()-G28))</f>
        <v/>
      </c>
      <c r="L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14" t="str">
        <f aca="true">IF(G29="","",IF(J29="Cerrada",H29-G29,TODAY()-G29))</f>
        <v/>
      </c>
      <c r="L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14" t="str">
        <f aca="true">IF(G30="","",IF(J30="Cerrada",H30-G30,TODAY()-G30))</f>
        <v/>
      </c>
      <c r="L30" s="5"/>
    </row>
    <row r="31" customFormat="false" ht="1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14" t="str">
        <f aca="true">IF(G31="","",IF(J31="Cerrada",H31-G31,TODAY()-G31))</f>
        <v/>
      </c>
      <c r="L31" s="5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14" t="str">
        <f aca="true">IF(G32="","",IF(J32="Cerrada",H32-G32,TODAY()-G32))</f>
        <v/>
      </c>
      <c r="L32" s="5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14" t="str">
        <f aca="true">IF(G33="","",IF(J33="Cerrada",H33-G33,TODAY()-G33))</f>
        <v/>
      </c>
      <c r="L33" s="5"/>
    </row>
    <row r="34" customFormat="false" ht="1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14" t="str">
        <f aca="true">IF(G34="","",IF(J34="Cerrada",H34-G34,TODAY()-G34))</f>
        <v/>
      </c>
      <c r="L34" s="5"/>
    </row>
    <row r="35" customFormat="false" ht="1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14" t="str">
        <f aca="true">IF(G35="","",IF(J35="Cerrada",H35-G35,TODAY()-G35))</f>
        <v/>
      </c>
      <c r="L35" s="5"/>
    </row>
    <row r="36" customFormat="false" ht="1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14" t="str">
        <f aca="true">IF(G36="","",IF(J36="Cerrada",H36-G36,TODAY()-G36))</f>
        <v/>
      </c>
      <c r="L36" s="5"/>
    </row>
    <row r="37" customFormat="false" ht="1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14" t="str">
        <f aca="true">IF(G37="","",IF(J37="Cerrada",H37-G37,TODAY()-G37))</f>
        <v/>
      </c>
      <c r="L37" s="5"/>
    </row>
    <row r="38" customFormat="false" ht="1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14" t="str">
        <f aca="true">IF(G38="","",IF(J38="Cerrada",H38-G38,TODAY()-G38))</f>
        <v/>
      </c>
      <c r="L38" s="5"/>
    </row>
    <row r="39" customFormat="false" ht="1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14" t="str">
        <f aca="true">IF(G39="","",IF(J39="Cerrada",H39-G39,TODAY()-G39))</f>
        <v/>
      </c>
      <c r="L39" s="5"/>
    </row>
    <row r="40" customFormat="false" ht="1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14" t="str">
        <f aca="true">IF(G40="","",IF(J40="Cerrada",H40-G40,TODAY()-G40))</f>
        <v/>
      </c>
      <c r="L40" s="5"/>
    </row>
    <row r="41" customFormat="false" ht="1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14" t="str">
        <f aca="true">IF(G41="","",IF(J41="Cerrada",H41-G41,TODAY()-G41))</f>
        <v/>
      </c>
      <c r="L41" s="5"/>
    </row>
    <row r="42" customFormat="false" ht="1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14" t="str">
        <f aca="true">IF(G42="","",IF(J42="Cerrada",H42-G42,TODAY()-G42))</f>
        <v/>
      </c>
      <c r="L42" s="5"/>
    </row>
    <row r="43" customFormat="false" ht="1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14" t="str">
        <f aca="true">IF(G43="","",IF(J43="Cerrada",H43-G43,TODAY()-G43))</f>
        <v/>
      </c>
      <c r="L43" s="5"/>
    </row>
    <row r="44" customFormat="false" ht="1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14" t="str">
        <f aca="true">IF(G44="","",IF(J44="Cerrada",H44-G44,TODAY()-G44))</f>
        <v/>
      </c>
      <c r="L44" s="5"/>
    </row>
    <row r="45" customFormat="false" ht="1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14" t="str">
        <f aca="true">IF(G45="","",IF(J45="Cerrada",H45-G45,TODAY()-G45))</f>
        <v/>
      </c>
      <c r="L45" s="5"/>
    </row>
    <row r="48" customFormat="false" ht="15" hidden="false" customHeight="false" outlineLevel="0" collapsed="false">
      <c r="A48" s="6" t="s">
        <v>127</v>
      </c>
    </row>
    <row r="49" customFormat="false" ht="15" hidden="false" customHeight="false" outlineLevel="0" collapsed="false">
      <c r="A49" s="10" t="s">
        <v>128</v>
      </c>
      <c r="B49" s="10" t="n">
        <f aca="false">COUNTIF($E$6:$E$45,A49)</f>
        <v>0</v>
      </c>
    </row>
    <row r="50" customFormat="false" ht="15" hidden="false" customHeight="false" outlineLevel="0" collapsed="false">
      <c r="A50" s="10" t="s">
        <v>129</v>
      </c>
      <c r="B50" s="10" t="n">
        <f aca="false">COUNTIF($E$6:$E$45,A50)</f>
        <v>0</v>
      </c>
    </row>
    <row r="51" customFormat="false" ht="15" hidden="false" customHeight="false" outlineLevel="0" collapsed="false">
      <c r="A51" s="10" t="s">
        <v>130</v>
      </c>
      <c r="B51" s="10" t="n">
        <f aca="false">COUNTIF($E$6:$E$45,A51)</f>
        <v>0</v>
      </c>
    </row>
    <row r="52" customFormat="false" ht="15" hidden="false" customHeight="false" outlineLevel="0" collapsed="false">
      <c r="A52" s="10" t="s">
        <v>131</v>
      </c>
      <c r="B52" s="10" t="n">
        <f aca="false">COUNTIF($E$6:$E$45,A52)</f>
        <v>0</v>
      </c>
    </row>
    <row r="53" customFormat="false" ht="15" hidden="false" customHeight="false" outlineLevel="0" collapsed="false">
      <c r="A53" s="10" t="s">
        <v>122</v>
      </c>
      <c r="B53" s="10" t="n">
        <f aca="false">COUNTIF($E$6:$E$45,A53)</f>
        <v>0</v>
      </c>
    </row>
    <row r="54" customFormat="false" ht="15" hidden="false" customHeight="false" outlineLevel="0" collapsed="false">
      <c r="A54" s="3" t="s">
        <v>132</v>
      </c>
      <c r="B54" s="15" t="str">
        <f aca="false">IFERROR((B52+B53)/COUNTA($E$6:$E$45),"")</f>
        <v/>
      </c>
    </row>
    <row r="55" customFormat="false" ht="15" hidden="false" customHeight="false" outlineLevel="0" collapsed="false">
      <c r="A55" s="9" t="s">
        <v>133</v>
      </c>
    </row>
    <row r="57" customFormat="false" ht="15" hidden="false" customHeight="false" outlineLevel="0" collapsed="false">
      <c r="A57" s="6" t="s">
        <v>134</v>
      </c>
    </row>
    <row r="58" customFormat="false" ht="15" hidden="false" customHeight="false" outlineLevel="0" collapsed="false">
      <c r="A58" s="10" t="s">
        <v>135</v>
      </c>
      <c r="B58" s="10" t="n">
        <f aca="false">COUNTIFS($K$6:$K$45,"&lt;30",$J$6:$J$45,"Abierta")</f>
        <v>0</v>
      </c>
    </row>
    <row r="59" customFormat="false" ht="15" hidden="false" customHeight="false" outlineLevel="0" collapsed="false">
      <c r="A59" s="10" t="s">
        <v>136</v>
      </c>
      <c r="B59" s="10" t="n">
        <f aca="false">COUNTIFS($K$6:$K$45,"&gt;=30",$K$6:$K$45,"&lt;90",$J$6:$J$45,"Abierta")</f>
        <v>0</v>
      </c>
    </row>
    <row r="60" customFormat="false" ht="15" hidden="false" customHeight="false" outlineLevel="0" collapsed="false">
      <c r="A60" s="10" t="s">
        <v>137</v>
      </c>
      <c r="B60" s="10" t="n">
        <f aca="false">COUNTIFS($K$6:$K$45,"&gt;=90",$K$6:$K$45,"&lt;365",$J$6:$J$45,"Abierta")</f>
        <v>0</v>
      </c>
    </row>
    <row r="61" customFormat="false" ht="15" hidden="false" customHeight="false" outlineLevel="0" collapsed="false">
      <c r="A61" s="10" t="s">
        <v>138</v>
      </c>
      <c r="B61" s="10" t="n">
        <f aca="false">COUNTIFS($K$6:$K$45,"&gt;=365",$J$6:$J$45,"Abierta")</f>
        <v>0</v>
      </c>
    </row>
    <row r="62" customFormat="false" ht="15" hidden="false" customHeight="false" outlineLevel="0" collapsed="false">
      <c r="A62" s="9" t="s">
        <v>139</v>
      </c>
    </row>
    <row r="64" customFormat="false" ht="15" hidden="false" customHeight="false" outlineLevel="0" collapsed="false">
      <c r="A64" s="6" t="s">
        <v>140</v>
      </c>
    </row>
    <row r="65" customFormat="false" ht="15" hidden="false" customHeight="false" outlineLevel="0" collapsed="false">
      <c r="A65" s="10" t="s">
        <v>141</v>
      </c>
      <c r="B65" s="10" t="n">
        <f aca="false">COUNTIF($F$6:$F$45,"Sí")</f>
        <v>0</v>
      </c>
    </row>
    <row r="66" customFormat="false" ht="15" hidden="false" customHeight="false" outlineLevel="0" collapsed="false">
      <c r="A66" s="9" t="s">
        <v>142</v>
      </c>
    </row>
  </sheetData>
  <dataValidations count="4">
    <dataValidation allowBlank="true" error="Elige una opción de la lista." errorStyle="stop" errorTitle="Origen" operator="between" showDropDown="false" showErrorMessage="true" showInputMessage="false" sqref="B6:B45" type="list">
      <formula1>"Auditoría interna,Auditoría externa,Reclamo de cliente,Salida no conforme,Incidente,Indicador,Legal o contractual"</formula1>
      <formula2>0</formula2>
    </dataValidation>
    <dataValidation allowBlank="true" error="Elige una opción de la lista." errorStyle="stop" errorTitle="Nivel" operator="between" showDropDown="false" showErrorMessage="true" showInputMessage="false" sqref="E6:E45" type="list">
      <formula1>"1 Eliminar,2 Sustituir,3 Barrera,4 Procedimiento,5 Capacitar"</formula1>
      <formula2>0</formula2>
    </dataValidation>
    <dataValidation allowBlank="true" error="Elige una opción de la lista." errorStyle="stop" errorTitle="Reincidente" operator="between" showDropDown="false" showErrorMessage="true" showInputMessage="false" sqref="F6:F45" type="list">
      <formula1>"Sí,No"</formula1>
      <formula2>0</formula2>
    </dataValidation>
    <dataValidation allowBlank="true" error="Elige una opción de la lista." errorStyle="stop" errorTitle="Estado" operator="between" showDropDown="false" showErrorMessage="true" showInputMessage="false" sqref="J6:J45" type="list">
      <formula1>"Abierta,Cerrada,Cerrada con seguimiento,No cerrada"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2026-08-28T03:46:23Z</dcterms:created>
  <dc:creator>openpyxl</dc:creator>
  <dc:description/>
  <dc:language>en-US</dc:language>
  <cp:lastModifiedBy/>
  <dcterms:modified xsi:type="dcterms:W3CDTF">2026-08-28T03:46:23Z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